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Общая УК\Отчетность ЦБ 2019_2020_2021_2022\АУДИТ за 2022год_тыс.руб_тут\Отчетность\"/>
    </mc:Choice>
  </mc:AlternateContent>
  <bookViews>
    <workbookView xWindow="0" yWindow="0" windowWidth="28800" windowHeight="12135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J69" i="1" l="1"/>
  <c r="J63" i="1" l="1"/>
  <c r="J70" i="1" s="1"/>
  <c r="J59" i="1"/>
  <c r="J52" i="1"/>
  <c r="J56" i="1" s="1"/>
  <c r="J58" i="1" l="1"/>
</calcChain>
</file>

<file path=xl/sharedStrings.xml><?xml version="1.0" encoding="utf-8"?>
<sst xmlns="http://schemas.openxmlformats.org/spreadsheetml/2006/main" count="135" uniqueCount="112">
  <si>
    <t>Приложение 1.1</t>
  </si>
  <si>
    <t>к Положению Банка России</t>
  </si>
  <si>
    <t>от 3 февраля 2016 года N 532-П</t>
  </si>
  <si>
    <t>Отраслевой стандарт бухгалтерского учета
Порядок составления бухгалтерской (финансовой)</t>
  </si>
  <si>
    <t>отчетности профессиональных участников рынка</t>
  </si>
  <si>
    <t>ценных бумаг, акционерных инвестиционных фондов,</t>
  </si>
  <si>
    <t>организаторов торговли, центральных контрагентов,</t>
  </si>
  <si>
    <t>клиринговых организаций, специализированных</t>
  </si>
  <si>
    <t>депозитариев инвестиционного фонда, паевого инвестиционного</t>
  </si>
  <si>
    <t>фонда и негосударственного пенсионного фонда,</t>
  </si>
  <si>
    <t>управляющих компаний инвестиционного фонда,</t>
  </si>
  <si>
    <t>паевого инвестиционного фонда и негосударственного</t>
  </si>
  <si>
    <t>пенсионного фонда, бюро кредитных историй,</t>
  </si>
  <si>
    <t>кредитных рейтинговых агентств, страховых брокеров"</t>
  </si>
  <si>
    <t>(с изменениями от 10 июня 2019 г., 9 сентября 2021 г.)</t>
  </si>
  <si>
    <t>Отчетность некредитной финансовой организации</t>
  </si>
  <si>
    <t>Код
территории
по ОКАТО</t>
  </si>
  <si>
    <t>Код некредитной финансовой организации</t>
  </si>
  <si>
    <t>по
ОКПО</t>
  </si>
  <si>
    <t>основной
государственный
регистрационный номер</t>
  </si>
  <si>
    <t>регистрационный
номер</t>
  </si>
  <si>
    <t>50401372000</t>
  </si>
  <si>
    <t>20164548</t>
  </si>
  <si>
    <t>1175476116420</t>
  </si>
  <si>
    <t>5410071220</t>
  </si>
  <si>
    <t>БУХГАЛТЕРСКИЙ БАЛАНС</t>
  </si>
  <si>
    <t>НЕКРЕДИТНОЙ ФИНАНСОВОЙ ОРГАНИЗАЦИИ</t>
  </si>
  <si>
    <t>на 31 декабря 2022 г.</t>
  </si>
  <si>
    <t>Общество с ограниченной ответственностью Управляющая компания "Гамма Групп" (ООО УК "Гамма Групп")</t>
  </si>
  <si>
    <t>(полное фирменное и сокращенное фирменное наименования)</t>
  </si>
  <si>
    <t>Почтовый адрес</t>
  </si>
  <si>
    <t>630049, Новосибирская обл, г Новосибирск, пр-кт Красный, д. 157/1, офис 215</t>
  </si>
  <si>
    <t>Код формы по ОКУД: 0420002</t>
  </si>
  <si>
    <t>Годовая (квартальная)</t>
  </si>
  <si>
    <t>Номер строки</t>
  </si>
  <si>
    <t>Наименование показателя</t>
  </si>
  <si>
    <t>Примечания к строкам</t>
  </si>
  <si>
    <t>На 31.12.2022</t>
  </si>
  <si>
    <t>На 31.12.2021</t>
  </si>
  <si>
    <t>1</t>
  </si>
  <si>
    <t>2</t>
  </si>
  <si>
    <t>3</t>
  </si>
  <si>
    <t>4</t>
  </si>
  <si>
    <t>5</t>
  </si>
  <si>
    <t>Раздел I. Активы</t>
  </si>
  <si>
    <t>Денежные средства</t>
  </si>
  <si>
    <t>0</t>
  </si>
  <si>
    <t>6</t>
  </si>
  <si>
    <t>7</t>
  </si>
  <si>
    <t>Финансовые активы, оцениваемые по справедливой стоимости через прочий совокупный доход, в том числе:</t>
  </si>
  <si>
    <t>долговые инструменты</t>
  </si>
  <si>
    <t>8</t>
  </si>
  <si>
    <t>долевые инструменты</t>
  </si>
  <si>
    <t>9</t>
  </si>
  <si>
    <t>Финансовые активы, оцениваемые по амортизированной стоимости, в том числе:</t>
  </si>
  <si>
    <t>средства в кредитных организациях и банках-нерезидентах</t>
  </si>
  <si>
    <t>10</t>
  </si>
  <si>
    <t>займы выданные и прочие размещенные средства</t>
  </si>
  <si>
    <t>11</t>
  </si>
  <si>
    <t>дебиторская задолженность</t>
  </si>
  <si>
    <t>12</t>
  </si>
  <si>
    <t>Инвестиции в ассоциированные предприятия</t>
  </si>
  <si>
    <t>13</t>
  </si>
  <si>
    <t>17</t>
  </si>
  <si>
    <t>Нематериальные активы</t>
  </si>
  <si>
    <t>18</t>
  </si>
  <si>
    <t>Основные средства и капитальные вложения в них</t>
  </si>
  <si>
    <t>19</t>
  </si>
  <si>
    <t>Требования по текущему налогу на прибыль</t>
  </si>
  <si>
    <t>48</t>
  </si>
  <si>
    <t>20</t>
  </si>
  <si>
    <t>Отложенные налоговые активы</t>
  </si>
  <si>
    <t>21</t>
  </si>
  <si>
    <t>Прочие активы</t>
  </si>
  <si>
    <t>22</t>
  </si>
  <si>
    <t>Итого активов</t>
  </si>
  <si>
    <t>Раздел II. Обязательства</t>
  </si>
  <si>
    <t>24</t>
  </si>
  <si>
    <t>26</t>
  </si>
  <si>
    <t>Финансовые обязательства, оцениваемые по амортизированной стоимости, в том числе:</t>
  </si>
  <si>
    <t>28</t>
  </si>
  <si>
    <t>кредиты, займы и прочие привлеченные средства</t>
  </si>
  <si>
    <t>29</t>
  </si>
  <si>
    <t>30</t>
  </si>
  <si>
    <t>кредиторская задолженность</t>
  </si>
  <si>
    <t>33</t>
  </si>
  <si>
    <t>Обязательство по текущему налогу на прибыль</t>
  </si>
  <si>
    <t>36</t>
  </si>
  <si>
    <t>Прочие обязательства</t>
  </si>
  <si>
    <t>37</t>
  </si>
  <si>
    <t>Итого обязательств</t>
  </si>
  <si>
    <t>Раздел III. Капитал</t>
  </si>
  <si>
    <t>38</t>
  </si>
  <si>
    <t>Уставный капитал</t>
  </si>
  <si>
    <t>39</t>
  </si>
  <si>
    <t>Добавочный капитал</t>
  </si>
  <si>
    <t>41</t>
  </si>
  <si>
    <t>Собственные акции (доли участия), выкупленные у акционеров (участников)</t>
  </si>
  <si>
    <t>51</t>
  </si>
  <si>
    <t>Нераспределенная прибыль (непокрытый убыток)</t>
  </si>
  <si>
    <t>52</t>
  </si>
  <si>
    <t>Итого капитала</t>
  </si>
  <si>
    <t>53</t>
  </si>
  <si>
    <t>Итого капитала и обязательств</t>
  </si>
  <si>
    <t>Генеральный директор</t>
  </si>
  <si>
    <t>С.Ф. Алпаров</t>
  </si>
  <si>
    <t>(должность руководителя)</t>
  </si>
  <si>
    <t>(подпись)</t>
  </si>
  <si>
    <t>(инициалы, фамилия)</t>
  </si>
  <si>
    <t>30 марта 2023 г.</t>
  </si>
  <si>
    <t>Е.В.Сланова</t>
  </si>
  <si>
    <t>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</si>
</sst>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,"/>
  </numFmts>
  <fonts count="3" x14ac:knownFonts="1"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0"/>
        <bgColor auto="1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left" wrapText="1"/>
    </xf>
    <xf numFmtId="164" fontId="1" fillId="2" borderId="3" xfId="0" applyNumberFormat="1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0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 indent="2"/>
    </xf>
    <xf numFmtId="0" fontId="1" fillId="0" borderId="0" xfId="0" applyFont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78"/>
  <sheetViews>
    <sheetView tabSelected="1" topLeftCell="A40" workbookViewId="0">
      <selection activeCell="C70" sqref="C70:H70"/>
    </sheetView>
  </sheetViews>
  <sheetFormatPr defaultColWidth="10.5" defaultRowHeight="11.45" customHeight="1" x14ac:dyDescent="0.2"/>
  <cols>
    <col min="1" max="1" width="2.33203125" style="1" customWidth="1"/>
    <col min="2" max="2" width="7.5" style="2" customWidth="1"/>
    <col min="3" max="3" width="6.33203125" style="1" customWidth="1"/>
    <col min="4" max="4" width="3" style="1" customWidth="1"/>
    <col min="5" max="5" width="3.1640625" style="1" customWidth="1"/>
    <col min="6" max="8" width="12.5" style="1" customWidth="1"/>
    <col min="9" max="9" width="11.6640625" style="3" customWidth="1"/>
    <col min="10" max="11" width="19.83203125" style="1" customWidth="1"/>
    <col min="12" max="12" width="24.6640625" customWidth="1"/>
  </cols>
  <sheetData>
    <row r="1" spans="2:11" s="4" customFormat="1" ht="11.1" customHeight="1" x14ac:dyDescent="0.2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</row>
    <row r="2" spans="2:11" s="4" customFormat="1" ht="11.1" customHeight="1" x14ac:dyDescent="0.2">
      <c r="B2" s="32" t="s">
        <v>1</v>
      </c>
      <c r="C2" s="32"/>
      <c r="D2" s="32"/>
      <c r="E2" s="32"/>
      <c r="F2" s="32"/>
      <c r="G2" s="32"/>
      <c r="H2" s="32"/>
      <c r="I2" s="32"/>
      <c r="J2" s="32"/>
      <c r="K2" s="32"/>
    </row>
    <row r="3" spans="2:11" s="4" customFormat="1" ht="11.1" customHeight="1" x14ac:dyDescent="0.2">
      <c r="B3" s="32" t="s">
        <v>2</v>
      </c>
      <c r="C3" s="32"/>
      <c r="D3" s="32"/>
      <c r="E3" s="32"/>
      <c r="F3" s="32"/>
      <c r="G3" s="32"/>
      <c r="H3" s="32"/>
      <c r="I3" s="32"/>
      <c r="J3" s="32"/>
      <c r="K3" s="32"/>
    </row>
    <row r="4" spans="2:11" s="4" customFormat="1" ht="21.95" customHeight="1" x14ac:dyDescent="0.2">
      <c r="B4" s="32" t="s">
        <v>3</v>
      </c>
      <c r="C4" s="32"/>
      <c r="D4" s="32"/>
      <c r="E4" s="32"/>
      <c r="F4" s="32"/>
      <c r="G4" s="32"/>
      <c r="H4" s="32"/>
      <c r="I4" s="32"/>
      <c r="J4" s="32"/>
      <c r="K4" s="32"/>
    </row>
    <row r="5" spans="2:11" s="4" customFormat="1" ht="11.1" customHeight="1" x14ac:dyDescent="0.2">
      <c r="B5" s="32" t="s">
        <v>4</v>
      </c>
      <c r="C5" s="32"/>
      <c r="D5" s="32"/>
      <c r="E5" s="32"/>
      <c r="F5" s="32"/>
      <c r="G5" s="32"/>
      <c r="H5" s="32"/>
      <c r="I5" s="32"/>
      <c r="J5" s="32"/>
      <c r="K5" s="32"/>
    </row>
    <row r="6" spans="2:11" s="4" customFormat="1" ht="11.1" customHeight="1" x14ac:dyDescent="0.2">
      <c r="B6" s="32" t="s">
        <v>5</v>
      </c>
      <c r="C6" s="32"/>
      <c r="D6" s="32"/>
      <c r="E6" s="32"/>
      <c r="F6" s="32"/>
      <c r="G6" s="32"/>
      <c r="H6" s="32"/>
      <c r="I6" s="32"/>
      <c r="J6" s="32"/>
      <c r="K6" s="32"/>
    </row>
    <row r="7" spans="2:11" s="4" customFormat="1" ht="11.1" customHeight="1" x14ac:dyDescent="0.2">
      <c r="B7" s="32" t="s">
        <v>6</v>
      </c>
      <c r="C7" s="32"/>
      <c r="D7" s="32"/>
      <c r="E7" s="32"/>
      <c r="F7" s="32"/>
      <c r="G7" s="32"/>
      <c r="H7" s="32"/>
      <c r="I7" s="32"/>
      <c r="J7" s="32"/>
      <c r="K7" s="32"/>
    </row>
    <row r="8" spans="2:11" s="4" customFormat="1" ht="11.1" customHeight="1" x14ac:dyDescent="0.2">
      <c r="B8" s="32" t="s">
        <v>7</v>
      </c>
      <c r="C8" s="32"/>
      <c r="D8" s="32"/>
      <c r="E8" s="32"/>
      <c r="F8" s="32"/>
      <c r="G8" s="32"/>
      <c r="H8" s="32"/>
      <c r="I8" s="32"/>
      <c r="J8" s="32"/>
      <c r="K8" s="32"/>
    </row>
    <row r="9" spans="2:11" s="4" customFormat="1" ht="11.1" customHeight="1" x14ac:dyDescent="0.2">
      <c r="B9" s="32" t="s">
        <v>8</v>
      </c>
      <c r="C9" s="32"/>
      <c r="D9" s="32"/>
      <c r="E9" s="32"/>
      <c r="F9" s="32"/>
      <c r="G9" s="32"/>
      <c r="H9" s="32"/>
      <c r="I9" s="32"/>
      <c r="J9" s="32"/>
      <c r="K9" s="32"/>
    </row>
    <row r="10" spans="2:11" s="4" customFormat="1" ht="11.1" customHeight="1" x14ac:dyDescent="0.2">
      <c r="B10" s="32" t="s">
        <v>9</v>
      </c>
      <c r="C10" s="32"/>
      <c r="D10" s="32"/>
      <c r="E10" s="32"/>
      <c r="F10" s="32"/>
      <c r="G10" s="32"/>
      <c r="H10" s="32"/>
      <c r="I10" s="32"/>
      <c r="J10" s="32"/>
      <c r="K10" s="32"/>
    </row>
    <row r="11" spans="2:11" s="4" customFormat="1" ht="11.1" customHeight="1" x14ac:dyDescent="0.2">
      <c r="B11" s="32" t="s">
        <v>10</v>
      </c>
      <c r="C11" s="32"/>
      <c r="D11" s="32"/>
      <c r="E11" s="32"/>
      <c r="F11" s="32"/>
      <c r="G11" s="32"/>
      <c r="H11" s="32"/>
      <c r="I11" s="32"/>
      <c r="J11" s="32"/>
      <c r="K11" s="32"/>
    </row>
    <row r="12" spans="2:11" s="4" customFormat="1" ht="11.1" customHeight="1" x14ac:dyDescent="0.2">
      <c r="B12" s="32" t="s">
        <v>11</v>
      </c>
      <c r="C12" s="32"/>
      <c r="D12" s="32"/>
      <c r="E12" s="32"/>
      <c r="F12" s="32"/>
      <c r="G12" s="32"/>
      <c r="H12" s="32"/>
      <c r="I12" s="32"/>
      <c r="J12" s="32"/>
      <c r="K12" s="32"/>
    </row>
    <row r="13" spans="2:11" s="4" customFormat="1" ht="11.1" customHeight="1" x14ac:dyDescent="0.2">
      <c r="B13" s="32" t="s">
        <v>12</v>
      </c>
      <c r="C13" s="32"/>
      <c r="D13" s="32"/>
      <c r="E13" s="32"/>
      <c r="F13" s="32"/>
      <c r="G13" s="32"/>
      <c r="H13" s="32"/>
      <c r="I13" s="32"/>
      <c r="J13" s="32"/>
      <c r="K13" s="32"/>
    </row>
    <row r="14" spans="2:11" s="4" customFormat="1" ht="11.1" customHeight="1" x14ac:dyDescent="0.2">
      <c r="B14" s="32" t="s">
        <v>13</v>
      </c>
      <c r="C14" s="32"/>
      <c r="D14" s="32"/>
      <c r="E14" s="32"/>
      <c r="F14" s="32"/>
      <c r="G14" s="32"/>
      <c r="H14" s="32"/>
      <c r="I14" s="32"/>
      <c r="J14" s="32"/>
      <c r="K14" s="32"/>
    </row>
    <row r="15" spans="2:11" s="4" customFormat="1" ht="11.1" customHeight="1" x14ac:dyDescent="0.2">
      <c r="B15" s="32" t="s">
        <v>14</v>
      </c>
      <c r="C15" s="32"/>
      <c r="D15" s="32"/>
      <c r="E15" s="32"/>
      <c r="F15" s="32"/>
      <c r="G15" s="32"/>
      <c r="H15" s="32"/>
      <c r="I15" s="32"/>
      <c r="J15" s="32"/>
      <c r="K15" s="32"/>
    </row>
    <row r="16" spans="2:11" s="4" customFormat="1" ht="11.1" customHeight="1" x14ac:dyDescent="0.2"/>
    <row r="17" spans="2:11" s="4" customFormat="1" ht="11.1" customHeight="1" x14ac:dyDescent="0.2">
      <c r="B17" s="32" t="s">
        <v>15</v>
      </c>
      <c r="C17" s="32"/>
      <c r="D17" s="32"/>
      <c r="E17" s="32"/>
      <c r="F17" s="32"/>
      <c r="G17" s="32"/>
      <c r="H17" s="32"/>
      <c r="I17" s="32"/>
      <c r="J17" s="32"/>
      <c r="K17" s="32"/>
    </row>
    <row r="18" spans="2:11" s="4" customFormat="1" ht="11.1" customHeight="1" x14ac:dyDescent="0.2">
      <c r="I18" s="5"/>
    </row>
    <row r="19" spans="2:11" s="4" customFormat="1" ht="11.1" customHeight="1" x14ac:dyDescent="0.2">
      <c r="G19" s="1"/>
      <c r="H19" s="33" t="s">
        <v>16</v>
      </c>
      <c r="I19" s="35" t="s">
        <v>17</v>
      </c>
      <c r="J19" s="35"/>
      <c r="K19" s="35"/>
    </row>
    <row r="20" spans="2:11" s="4" customFormat="1" ht="44.1" customHeight="1" x14ac:dyDescent="0.2">
      <c r="H20" s="34"/>
      <c r="I20" s="6" t="s">
        <v>18</v>
      </c>
      <c r="J20" s="6" t="s">
        <v>19</v>
      </c>
      <c r="K20" s="6" t="s">
        <v>20</v>
      </c>
    </row>
    <row r="21" spans="2:11" s="4" customFormat="1" ht="11.1" customHeight="1" x14ac:dyDescent="0.2">
      <c r="G21" s="1"/>
      <c r="H21" s="7" t="s">
        <v>21</v>
      </c>
      <c r="I21" s="7" t="s">
        <v>22</v>
      </c>
      <c r="J21" s="7" t="s">
        <v>23</v>
      </c>
      <c r="K21" s="7" t="s">
        <v>24</v>
      </c>
    </row>
    <row r="22" spans="2:11" s="4" customFormat="1" ht="11.1" customHeight="1" x14ac:dyDescent="0.2"/>
    <row r="23" spans="2:11" s="4" customFormat="1" ht="11.1" customHeight="1" x14ac:dyDescent="0.2"/>
    <row r="24" spans="2:11" s="4" customFormat="1" ht="11.1" customHeight="1" x14ac:dyDescent="0.2">
      <c r="B24" s="28" t="s">
        <v>25</v>
      </c>
      <c r="C24" s="28"/>
      <c r="D24" s="28"/>
      <c r="E24" s="28"/>
      <c r="F24" s="28"/>
      <c r="G24" s="28"/>
      <c r="H24" s="28"/>
      <c r="I24" s="28"/>
      <c r="J24" s="28"/>
      <c r="K24" s="28"/>
    </row>
    <row r="25" spans="2:11" s="4" customFormat="1" ht="11.1" customHeight="1" x14ac:dyDescent="0.2">
      <c r="B25" s="28" t="s">
        <v>26</v>
      </c>
      <c r="C25" s="28"/>
      <c r="D25" s="28"/>
      <c r="E25" s="28"/>
      <c r="F25" s="28"/>
      <c r="G25" s="28"/>
      <c r="H25" s="28"/>
      <c r="I25" s="28"/>
      <c r="J25" s="28"/>
      <c r="K25" s="28"/>
    </row>
    <row r="26" spans="2:11" s="4" customFormat="1" ht="11.1" customHeight="1" x14ac:dyDescent="0.2"/>
    <row r="27" spans="2:11" s="4" customFormat="1" ht="11.1" customHeight="1" x14ac:dyDescent="0.2">
      <c r="B27" s="28" t="s">
        <v>27</v>
      </c>
      <c r="C27" s="28"/>
      <c r="D27" s="28"/>
      <c r="E27" s="28"/>
      <c r="F27" s="28"/>
      <c r="G27" s="28"/>
      <c r="H27" s="28"/>
      <c r="I27" s="28"/>
      <c r="J27" s="28"/>
      <c r="K27" s="28"/>
    </row>
    <row r="28" spans="2:11" s="4" customFormat="1" ht="11.1" customHeight="1" x14ac:dyDescent="0.2"/>
    <row r="29" spans="2:11" s="4" customFormat="1" ht="11.1" customHeight="1" x14ac:dyDescent="0.2">
      <c r="B29" s="29" t="s">
        <v>28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2:11" s="4" customFormat="1" ht="11.1" customHeight="1" x14ac:dyDescent="0.2">
      <c r="B30" s="21" t="s">
        <v>29</v>
      </c>
      <c r="C30" s="21"/>
      <c r="D30" s="21"/>
      <c r="E30" s="21"/>
      <c r="F30" s="21"/>
      <c r="G30" s="21"/>
      <c r="H30" s="21"/>
      <c r="I30" s="21"/>
      <c r="J30" s="21"/>
      <c r="K30" s="21"/>
    </row>
    <row r="31" spans="2:11" s="4" customFormat="1" ht="11.1" customHeight="1" x14ac:dyDescent="0.2"/>
    <row r="32" spans="2:11" s="4" customFormat="1" ht="11.1" customHeight="1" x14ac:dyDescent="0.2">
      <c r="B32" s="30" t="s">
        <v>30</v>
      </c>
      <c r="C32" s="30"/>
      <c r="D32" s="30"/>
      <c r="E32" s="31" t="s">
        <v>31</v>
      </c>
      <c r="F32" s="31"/>
      <c r="G32" s="31"/>
      <c r="H32" s="31"/>
      <c r="I32" s="31"/>
      <c r="J32" s="31"/>
      <c r="K32" s="31"/>
    </row>
    <row r="33" spans="1:11" s="4" customFormat="1" ht="11.1" customHeight="1" x14ac:dyDescent="0.2"/>
    <row r="34" spans="1:11" s="4" customFormat="1" ht="11.1" customHeight="1" x14ac:dyDescent="0.2">
      <c r="J34" s="25" t="s">
        <v>32</v>
      </c>
      <c r="K34" s="25"/>
    </row>
    <row r="35" spans="1:11" s="4" customFormat="1" ht="11.1" customHeight="1" x14ac:dyDescent="0.2"/>
    <row r="36" spans="1:11" s="4" customFormat="1" ht="11.1" customHeight="1" x14ac:dyDescent="0.2">
      <c r="J36" s="25" t="s">
        <v>33</v>
      </c>
      <c r="K36" s="25"/>
    </row>
    <row r="37" spans="1:11" s="4" customFormat="1" ht="11.1" customHeight="1" x14ac:dyDescent="0.2"/>
    <row r="38" spans="1:11" s="4" customFormat="1" ht="11.1" customHeight="1" x14ac:dyDescent="0.2">
      <c r="K38" s="9" t="s">
        <v>111</v>
      </c>
    </row>
    <row r="39" spans="1:11" s="1" customFormat="1" ht="39.950000000000003" customHeight="1" x14ac:dyDescent="0.2">
      <c r="A39" s="3"/>
      <c r="B39" s="10" t="s">
        <v>34</v>
      </c>
      <c r="C39" s="26" t="s">
        <v>35</v>
      </c>
      <c r="D39" s="26"/>
      <c r="E39" s="26"/>
      <c r="F39" s="26"/>
      <c r="G39" s="26"/>
      <c r="H39" s="26"/>
      <c r="I39" s="10" t="s">
        <v>36</v>
      </c>
      <c r="J39" s="10" t="s">
        <v>37</v>
      </c>
      <c r="K39" s="10" t="s">
        <v>38</v>
      </c>
    </row>
    <row r="40" spans="1:11" s="4" customFormat="1" ht="11.1" customHeight="1" x14ac:dyDescent="0.2">
      <c r="A40" s="2"/>
      <c r="B40" s="11" t="s">
        <v>39</v>
      </c>
      <c r="C40" s="27" t="s">
        <v>40</v>
      </c>
      <c r="D40" s="27"/>
      <c r="E40" s="27"/>
      <c r="F40" s="27"/>
      <c r="G40" s="27"/>
      <c r="H40" s="27"/>
      <c r="I40" s="10" t="s">
        <v>41</v>
      </c>
      <c r="J40" s="12" t="s">
        <v>42</v>
      </c>
      <c r="K40" s="12" t="s">
        <v>43</v>
      </c>
    </row>
    <row r="41" spans="1:11" s="4" customFormat="1" ht="11.1" customHeight="1" x14ac:dyDescent="0.2">
      <c r="A41" s="8"/>
      <c r="B41" s="13"/>
      <c r="C41" s="23" t="s">
        <v>44</v>
      </c>
      <c r="D41" s="23"/>
      <c r="E41" s="23"/>
      <c r="F41" s="23"/>
      <c r="G41" s="23"/>
      <c r="H41" s="23"/>
      <c r="I41" s="23"/>
      <c r="J41" s="23"/>
      <c r="K41" s="23"/>
    </row>
    <row r="42" spans="1:11" s="4" customFormat="1" ht="11.1" customHeight="1" x14ac:dyDescent="0.2">
      <c r="A42" s="2"/>
      <c r="B42" s="11" t="s">
        <v>39</v>
      </c>
      <c r="C42" s="22" t="s">
        <v>45</v>
      </c>
      <c r="D42" s="22"/>
      <c r="E42" s="22"/>
      <c r="F42" s="22"/>
      <c r="G42" s="22"/>
      <c r="H42" s="22"/>
      <c r="I42" s="10" t="s">
        <v>43</v>
      </c>
      <c r="J42" s="16">
        <v>1398236.53</v>
      </c>
      <c r="K42" s="16">
        <v>1306906.94</v>
      </c>
    </row>
    <row r="43" spans="1:11" s="4" customFormat="1" ht="33" customHeight="1" x14ac:dyDescent="0.2">
      <c r="A43" s="2"/>
      <c r="B43" s="11" t="s">
        <v>43</v>
      </c>
      <c r="C43" s="22" t="s">
        <v>49</v>
      </c>
      <c r="D43" s="22"/>
      <c r="E43" s="22"/>
      <c r="F43" s="22"/>
      <c r="G43" s="22"/>
      <c r="H43" s="22"/>
      <c r="I43" s="10"/>
      <c r="J43" s="16">
        <v>3325000</v>
      </c>
      <c r="K43" s="16">
        <v>375000</v>
      </c>
    </row>
    <row r="44" spans="1:11" s="4" customFormat="1" ht="11.1" customHeight="1" x14ac:dyDescent="0.2">
      <c r="A44" s="2"/>
      <c r="B44" s="11" t="s">
        <v>47</v>
      </c>
      <c r="C44" s="24" t="s">
        <v>50</v>
      </c>
      <c r="D44" s="24"/>
      <c r="E44" s="24"/>
      <c r="F44" s="24"/>
      <c r="G44" s="24"/>
      <c r="H44" s="24"/>
      <c r="I44" s="10" t="s">
        <v>51</v>
      </c>
      <c r="J44" s="16" t="s">
        <v>46</v>
      </c>
      <c r="K44" s="16" t="s">
        <v>46</v>
      </c>
    </row>
    <row r="45" spans="1:11" s="4" customFormat="1" ht="11.1" customHeight="1" x14ac:dyDescent="0.2">
      <c r="A45" s="2"/>
      <c r="B45" s="11" t="s">
        <v>48</v>
      </c>
      <c r="C45" s="24" t="s">
        <v>52</v>
      </c>
      <c r="D45" s="24"/>
      <c r="E45" s="24"/>
      <c r="F45" s="24"/>
      <c r="G45" s="24"/>
      <c r="H45" s="24"/>
      <c r="I45" s="10" t="s">
        <v>53</v>
      </c>
      <c r="J45" s="16">
        <v>3325000</v>
      </c>
      <c r="K45" s="16">
        <v>375000</v>
      </c>
    </row>
    <row r="46" spans="1:11" s="4" customFormat="1" ht="21.95" customHeight="1" x14ac:dyDescent="0.2">
      <c r="A46" s="2"/>
      <c r="B46" s="11" t="s">
        <v>51</v>
      </c>
      <c r="C46" s="22" t="s">
        <v>54</v>
      </c>
      <c r="D46" s="22"/>
      <c r="E46" s="22"/>
      <c r="F46" s="22"/>
      <c r="G46" s="22"/>
      <c r="H46" s="22"/>
      <c r="I46" s="10"/>
      <c r="J46" s="16">
        <v>65230000</v>
      </c>
      <c r="K46" s="16">
        <v>30478897.5</v>
      </c>
    </row>
    <row r="47" spans="1:11" s="4" customFormat="1" ht="21.95" customHeight="1" x14ac:dyDescent="0.2">
      <c r="A47" s="2"/>
      <c r="B47" s="11" t="s">
        <v>53</v>
      </c>
      <c r="C47" s="24" t="s">
        <v>55</v>
      </c>
      <c r="D47" s="24"/>
      <c r="E47" s="24"/>
      <c r="F47" s="24"/>
      <c r="G47" s="24"/>
      <c r="H47" s="24"/>
      <c r="I47" s="10" t="s">
        <v>56</v>
      </c>
      <c r="J47" s="16">
        <v>5958858.6100000003</v>
      </c>
      <c r="K47" s="16">
        <v>4965725.03</v>
      </c>
    </row>
    <row r="48" spans="1:11" s="4" customFormat="1" ht="11.1" customHeight="1" x14ac:dyDescent="0.2">
      <c r="A48" s="2"/>
      <c r="B48" s="11" t="s">
        <v>56</v>
      </c>
      <c r="C48" s="24" t="s">
        <v>57</v>
      </c>
      <c r="D48" s="24"/>
      <c r="E48" s="24"/>
      <c r="F48" s="24"/>
      <c r="G48" s="24"/>
      <c r="H48" s="24"/>
      <c r="I48" s="10" t="s">
        <v>58</v>
      </c>
      <c r="J48" s="16">
        <v>44612478.640000001</v>
      </c>
      <c r="K48" s="16">
        <v>18725775.210000001</v>
      </c>
    </row>
    <row r="49" spans="1:11" s="4" customFormat="1" ht="11.1" customHeight="1" x14ac:dyDescent="0.2">
      <c r="A49" s="2"/>
      <c r="B49" s="11" t="s">
        <v>58</v>
      </c>
      <c r="C49" s="24" t="s">
        <v>59</v>
      </c>
      <c r="D49" s="24"/>
      <c r="E49" s="24"/>
      <c r="F49" s="24"/>
      <c r="G49" s="24"/>
      <c r="H49" s="24"/>
      <c r="I49" s="10" t="s">
        <v>60</v>
      </c>
      <c r="J49" s="16">
        <v>14659458.289999999</v>
      </c>
      <c r="K49" s="16">
        <v>6787397.2599999998</v>
      </c>
    </row>
    <row r="50" spans="1:11" s="4" customFormat="1" ht="11.1" customHeight="1" x14ac:dyDescent="0.2">
      <c r="A50" s="2"/>
      <c r="B50" s="11" t="s">
        <v>60</v>
      </c>
      <c r="C50" s="22" t="s">
        <v>61</v>
      </c>
      <c r="D50" s="22"/>
      <c r="E50" s="22"/>
      <c r="F50" s="22"/>
      <c r="G50" s="22"/>
      <c r="H50" s="22"/>
      <c r="I50" s="10" t="s">
        <v>62</v>
      </c>
      <c r="J50" s="16">
        <v>8205282</v>
      </c>
      <c r="K50" s="16">
        <v>4205282</v>
      </c>
    </row>
    <row r="51" spans="1:11" s="4" customFormat="1" ht="11.1" customHeight="1" x14ac:dyDescent="0.2">
      <c r="A51" s="2"/>
      <c r="B51" s="11" t="s">
        <v>63</v>
      </c>
      <c r="C51" s="22" t="s">
        <v>64</v>
      </c>
      <c r="D51" s="22"/>
      <c r="E51" s="22"/>
      <c r="F51" s="22"/>
      <c r="G51" s="22"/>
      <c r="H51" s="22"/>
      <c r="I51" s="10" t="s">
        <v>65</v>
      </c>
      <c r="J51" s="16">
        <v>34766.6</v>
      </c>
      <c r="K51" s="16">
        <v>395983.35</v>
      </c>
    </row>
    <row r="52" spans="1:11" s="4" customFormat="1" ht="11.1" customHeight="1" x14ac:dyDescent="0.2">
      <c r="A52" s="2"/>
      <c r="B52" s="11" t="s">
        <v>65</v>
      </c>
      <c r="C52" s="22" t="s">
        <v>66</v>
      </c>
      <c r="D52" s="22"/>
      <c r="E52" s="22"/>
      <c r="F52" s="22"/>
      <c r="G52" s="22"/>
      <c r="H52" s="22"/>
      <c r="I52" s="10" t="s">
        <v>67</v>
      </c>
      <c r="J52" s="16">
        <f>10289760.96+14049923.95</f>
        <v>24339684.91</v>
      </c>
      <c r="K52" s="16">
        <v>14719712.26</v>
      </c>
    </row>
    <row r="53" spans="1:11" s="4" customFormat="1" ht="11.1" customHeight="1" x14ac:dyDescent="0.2">
      <c r="A53" s="2"/>
      <c r="B53" s="11" t="s">
        <v>67</v>
      </c>
      <c r="C53" s="22" t="s">
        <v>68</v>
      </c>
      <c r="D53" s="22"/>
      <c r="E53" s="22"/>
      <c r="F53" s="22"/>
      <c r="G53" s="22"/>
      <c r="H53" s="22"/>
      <c r="I53" s="10" t="s">
        <v>69</v>
      </c>
      <c r="J53" s="16">
        <v>662577</v>
      </c>
      <c r="K53" s="16" t="s">
        <v>46</v>
      </c>
    </row>
    <row r="54" spans="1:11" s="4" customFormat="1" ht="11.1" customHeight="1" x14ac:dyDescent="0.2">
      <c r="A54" s="2"/>
      <c r="B54" s="11" t="s">
        <v>70</v>
      </c>
      <c r="C54" s="22" t="s">
        <v>71</v>
      </c>
      <c r="D54" s="22"/>
      <c r="E54" s="22"/>
      <c r="F54" s="22"/>
      <c r="G54" s="22"/>
      <c r="H54" s="22"/>
      <c r="I54" s="10" t="s">
        <v>69</v>
      </c>
      <c r="J54" s="16">
        <v>1941090.83</v>
      </c>
      <c r="K54" s="16">
        <v>150366.29999999999</v>
      </c>
    </row>
    <row r="55" spans="1:11" s="4" customFormat="1" ht="11.1" customHeight="1" x14ac:dyDescent="0.2">
      <c r="A55" s="2"/>
      <c r="B55" s="11" t="s">
        <v>72</v>
      </c>
      <c r="C55" s="22" t="s">
        <v>73</v>
      </c>
      <c r="D55" s="22"/>
      <c r="E55" s="22"/>
      <c r="F55" s="22"/>
      <c r="G55" s="22"/>
      <c r="H55" s="22"/>
      <c r="I55" s="10" t="s">
        <v>70</v>
      </c>
      <c r="J55" s="16">
        <v>10980998.92</v>
      </c>
      <c r="K55" s="16">
        <v>8898883.6999999993</v>
      </c>
    </row>
    <row r="56" spans="1:11" s="4" customFormat="1" ht="11.1" customHeight="1" x14ac:dyDescent="0.2">
      <c r="A56" s="2"/>
      <c r="B56" s="11" t="s">
        <v>74</v>
      </c>
      <c r="C56" s="22" t="s">
        <v>75</v>
      </c>
      <c r="D56" s="22"/>
      <c r="E56" s="22"/>
      <c r="F56" s="22"/>
      <c r="G56" s="22"/>
      <c r="H56" s="22"/>
      <c r="I56" s="10"/>
      <c r="J56" s="16">
        <f>J42+J43+J46+J50+J51+J52+J53+J54+J55</f>
        <v>116117636.78999999</v>
      </c>
      <c r="K56" s="16">
        <v>60531032.049999997</v>
      </c>
    </row>
    <row r="57" spans="1:11" s="4" customFormat="1" ht="11.1" customHeight="1" x14ac:dyDescent="0.2">
      <c r="A57" s="1"/>
      <c r="B57" s="14"/>
      <c r="C57" s="23" t="s">
        <v>76</v>
      </c>
      <c r="D57" s="23"/>
      <c r="E57" s="23"/>
      <c r="F57" s="23"/>
      <c r="G57" s="23"/>
      <c r="H57" s="23"/>
      <c r="I57" s="23"/>
      <c r="J57" s="23"/>
      <c r="K57" s="23"/>
    </row>
    <row r="58" spans="1:11" s="4" customFormat="1" ht="21.95" customHeight="1" x14ac:dyDescent="0.2">
      <c r="A58" s="1"/>
      <c r="B58" s="11" t="s">
        <v>78</v>
      </c>
      <c r="C58" s="22" t="s">
        <v>79</v>
      </c>
      <c r="D58" s="22"/>
      <c r="E58" s="22"/>
      <c r="F58" s="22"/>
      <c r="G58" s="22"/>
      <c r="H58" s="22"/>
      <c r="I58" s="10"/>
      <c r="J58" s="16">
        <f>J59+J60</f>
        <v>18169456.719999999</v>
      </c>
      <c r="K58" s="16">
        <v>6676319.46</v>
      </c>
    </row>
    <row r="59" spans="1:11" s="4" customFormat="1" ht="11.1" customHeight="1" x14ac:dyDescent="0.2">
      <c r="A59" s="1"/>
      <c r="B59" s="11" t="s">
        <v>80</v>
      </c>
      <c r="C59" s="24" t="s">
        <v>81</v>
      </c>
      <c r="D59" s="24"/>
      <c r="E59" s="24"/>
      <c r="F59" s="24"/>
      <c r="G59" s="24"/>
      <c r="H59" s="24"/>
      <c r="I59" s="10" t="s">
        <v>77</v>
      </c>
      <c r="J59" s="16">
        <f>2717263.05+15418947.54</f>
        <v>18136210.59</v>
      </c>
      <c r="K59" s="16">
        <v>6521995.3499999996</v>
      </c>
    </row>
    <row r="60" spans="1:11" s="4" customFormat="1" ht="11.1" customHeight="1" x14ac:dyDescent="0.2">
      <c r="A60" s="1"/>
      <c r="B60" s="11" t="s">
        <v>83</v>
      </c>
      <c r="C60" s="24" t="s">
        <v>84</v>
      </c>
      <c r="D60" s="24"/>
      <c r="E60" s="24"/>
      <c r="F60" s="24"/>
      <c r="G60" s="24"/>
      <c r="H60" s="24"/>
      <c r="I60" s="10" t="s">
        <v>78</v>
      </c>
      <c r="J60" s="16">
        <v>33246.129999999997</v>
      </c>
      <c r="K60" s="16">
        <v>154324.10999999999</v>
      </c>
    </row>
    <row r="61" spans="1:11" s="4" customFormat="1" ht="11.1" customHeight="1" x14ac:dyDescent="0.2">
      <c r="A61" s="1"/>
      <c r="B61" s="11" t="s">
        <v>85</v>
      </c>
      <c r="C61" s="22" t="s">
        <v>86</v>
      </c>
      <c r="D61" s="22"/>
      <c r="E61" s="22"/>
      <c r="F61" s="22"/>
      <c r="G61" s="22"/>
      <c r="H61" s="22"/>
      <c r="I61" s="10" t="s">
        <v>69</v>
      </c>
      <c r="J61" s="16">
        <v>50384</v>
      </c>
      <c r="K61" s="16">
        <v>1444162</v>
      </c>
    </row>
    <row r="62" spans="1:11" s="4" customFormat="1" ht="11.1" customHeight="1" x14ac:dyDescent="0.2">
      <c r="A62" s="1"/>
      <c r="B62" s="11" t="s">
        <v>87</v>
      </c>
      <c r="C62" s="22" t="s">
        <v>88</v>
      </c>
      <c r="D62" s="22"/>
      <c r="E62" s="22"/>
      <c r="F62" s="22"/>
      <c r="G62" s="22"/>
      <c r="H62" s="22"/>
      <c r="I62" s="10" t="s">
        <v>82</v>
      </c>
      <c r="J62" s="16">
        <v>5470000</v>
      </c>
      <c r="K62" s="16">
        <v>2451678.9</v>
      </c>
    </row>
    <row r="63" spans="1:11" s="4" customFormat="1" ht="11.1" customHeight="1" x14ac:dyDescent="0.2">
      <c r="A63" s="1"/>
      <c r="B63" s="11" t="s">
        <v>89</v>
      </c>
      <c r="C63" s="22" t="s">
        <v>90</v>
      </c>
      <c r="D63" s="22"/>
      <c r="E63" s="22"/>
      <c r="F63" s="22"/>
      <c r="G63" s="22"/>
      <c r="H63" s="22"/>
      <c r="I63" s="10"/>
      <c r="J63" s="16">
        <f>8270258.09+15418947.54</f>
        <v>23689205.629999999</v>
      </c>
      <c r="K63" s="16">
        <v>10572160.359999999</v>
      </c>
    </row>
    <row r="64" spans="1:11" s="4" customFormat="1" ht="11.1" customHeight="1" x14ac:dyDescent="0.2">
      <c r="A64" s="2"/>
      <c r="B64" s="14"/>
      <c r="C64" s="23" t="s">
        <v>91</v>
      </c>
      <c r="D64" s="23"/>
      <c r="E64" s="23"/>
      <c r="F64" s="23"/>
      <c r="G64" s="23"/>
      <c r="H64" s="23"/>
      <c r="I64" s="23"/>
      <c r="J64" s="23"/>
      <c r="K64" s="23"/>
    </row>
    <row r="65" spans="1:11" s="4" customFormat="1" ht="11.1" customHeight="1" x14ac:dyDescent="0.2">
      <c r="A65" s="1"/>
      <c r="B65" s="11" t="s">
        <v>92</v>
      </c>
      <c r="C65" s="22" t="s">
        <v>93</v>
      </c>
      <c r="D65" s="22"/>
      <c r="E65" s="22"/>
      <c r="F65" s="22"/>
      <c r="G65" s="22"/>
      <c r="H65" s="22"/>
      <c r="I65" s="10" t="s">
        <v>83</v>
      </c>
      <c r="J65" s="16">
        <v>21000000</v>
      </c>
      <c r="K65" s="16">
        <v>21000000</v>
      </c>
    </row>
    <row r="66" spans="1:11" s="4" customFormat="1" ht="11.1" customHeight="1" x14ac:dyDescent="0.2">
      <c r="A66" s="1"/>
      <c r="B66" s="11" t="s">
        <v>94</v>
      </c>
      <c r="C66" s="22" t="s">
        <v>95</v>
      </c>
      <c r="D66" s="22"/>
      <c r="E66" s="22"/>
      <c r="F66" s="22"/>
      <c r="G66" s="22"/>
      <c r="H66" s="22"/>
      <c r="I66" s="10" t="s">
        <v>83</v>
      </c>
      <c r="J66" s="16">
        <v>31026000</v>
      </c>
      <c r="K66" s="16">
        <v>21126000</v>
      </c>
    </row>
    <row r="67" spans="1:11" s="4" customFormat="1" ht="21.95" customHeight="1" x14ac:dyDescent="0.2">
      <c r="A67" s="1"/>
      <c r="B67" s="11" t="s">
        <v>96</v>
      </c>
      <c r="C67" s="22" t="s">
        <v>97</v>
      </c>
      <c r="D67" s="22"/>
      <c r="E67" s="22"/>
      <c r="F67" s="22"/>
      <c r="G67" s="22"/>
      <c r="H67" s="22"/>
      <c r="I67" s="10" t="s">
        <v>83</v>
      </c>
      <c r="J67" s="16">
        <v>-1</v>
      </c>
      <c r="K67" s="16">
        <v>-18000000</v>
      </c>
    </row>
    <row r="68" spans="1:11" s="4" customFormat="1" ht="11.1" customHeight="1" x14ac:dyDescent="0.2">
      <c r="A68" s="1"/>
      <c r="B68" s="11" t="s">
        <v>98</v>
      </c>
      <c r="C68" s="22" t="s">
        <v>99</v>
      </c>
      <c r="D68" s="22"/>
      <c r="E68" s="22"/>
      <c r="F68" s="22"/>
      <c r="G68" s="22"/>
      <c r="H68" s="22"/>
      <c r="I68" s="10"/>
      <c r="J68" s="16">
        <v>40403227.700000003</v>
      </c>
      <c r="K68" s="16">
        <v>25832871.690000001</v>
      </c>
    </row>
    <row r="69" spans="1:11" s="4" customFormat="1" ht="11.1" customHeight="1" x14ac:dyDescent="0.2">
      <c r="A69" s="1"/>
      <c r="B69" s="11" t="s">
        <v>100</v>
      </c>
      <c r="C69" s="22" t="s">
        <v>101</v>
      </c>
      <c r="D69" s="22"/>
      <c r="E69" s="22"/>
      <c r="F69" s="22"/>
      <c r="G69" s="22"/>
      <c r="H69" s="22"/>
      <c r="I69" s="10"/>
      <c r="J69" s="16">
        <f>J65+J66+J68-1</f>
        <v>92429226.700000003</v>
      </c>
      <c r="K69" s="16">
        <v>49958871.689999998</v>
      </c>
    </row>
    <row r="70" spans="1:11" s="4" customFormat="1" ht="11.1" customHeight="1" x14ac:dyDescent="0.2">
      <c r="A70" s="1"/>
      <c r="B70" s="11" t="s">
        <v>102</v>
      </c>
      <c r="C70" s="22" t="s">
        <v>103</v>
      </c>
      <c r="D70" s="22"/>
      <c r="E70" s="22"/>
      <c r="F70" s="22"/>
      <c r="G70" s="22"/>
      <c r="H70" s="22"/>
      <c r="I70" s="10"/>
      <c r="J70" s="16">
        <f>J63+J69</f>
        <v>116118432.33</v>
      </c>
      <c r="K70" s="16">
        <v>60531032.049999997</v>
      </c>
    </row>
    <row r="71" spans="1:11" ht="11.1" customHeight="1" x14ac:dyDescent="0.2"/>
    <row r="72" spans="1:11" ht="11.1" customHeight="1" x14ac:dyDescent="0.2"/>
    <row r="73" spans="1:11" ht="11.1" customHeight="1" x14ac:dyDescent="0.2">
      <c r="A73" s="15"/>
      <c r="B73" s="17" t="s">
        <v>104</v>
      </c>
      <c r="C73" s="17"/>
      <c r="D73" s="17"/>
      <c r="E73" s="17"/>
      <c r="F73" s="17"/>
      <c r="G73" s="17"/>
      <c r="H73" s="18"/>
      <c r="I73" s="18"/>
      <c r="J73" s="19" t="s">
        <v>105</v>
      </c>
      <c r="K73" s="19"/>
    </row>
    <row r="74" spans="1:11" ht="11.1" customHeight="1" x14ac:dyDescent="0.2">
      <c r="B74" s="21" t="s">
        <v>106</v>
      </c>
      <c r="C74" s="21"/>
      <c r="D74" s="21"/>
      <c r="E74" s="21"/>
      <c r="F74" s="21"/>
      <c r="G74" s="21"/>
      <c r="H74" s="21" t="s">
        <v>107</v>
      </c>
      <c r="I74" s="21"/>
      <c r="J74" s="21" t="s">
        <v>108</v>
      </c>
      <c r="K74" s="21"/>
    </row>
    <row r="75" spans="1:11" ht="11.1" customHeight="1" x14ac:dyDescent="0.2">
      <c r="A75" s="15"/>
      <c r="B75" s="17" t="s">
        <v>104</v>
      </c>
      <c r="C75" s="17"/>
      <c r="D75" s="17"/>
      <c r="E75" s="17"/>
      <c r="F75" s="17"/>
      <c r="G75" s="17"/>
      <c r="H75" s="18"/>
      <c r="I75" s="18"/>
      <c r="J75" s="19" t="s">
        <v>110</v>
      </c>
      <c r="K75" s="19"/>
    </row>
    <row r="76" spans="1:11" ht="11.1" customHeight="1" x14ac:dyDescent="0.2">
      <c r="B76" s="21" t="s">
        <v>106</v>
      </c>
      <c r="C76" s="21"/>
      <c r="D76" s="21"/>
      <c r="E76" s="21"/>
      <c r="F76" s="21"/>
      <c r="G76" s="21"/>
      <c r="H76" s="21" t="s">
        <v>107</v>
      </c>
      <c r="I76" s="21"/>
      <c r="J76" s="21" t="s">
        <v>108</v>
      </c>
      <c r="K76" s="21"/>
    </row>
    <row r="77" spans="1:11" ht="11.1" customHeight="1" x14ac:dyDescent="0.2"/>
    <row r="78" spans="1:11" ht="11.1" customHeight="1" x14ac:dyDescent="0.2">
      <c r="B78" s="20" t="s">
        <v>109</v>
      </c>
      <c r="C78" s="20"/>
      <c r="D78" s="20"/>
      <c r="E78" s="20"/>
      <c r="F78" s="20"/>
      <c r="G78" s="20"/>
      <c r="H78" s="20"/>
      <c r="I78" s="20"/>
      <c r="J78" s="20"/>
      <c r="K78" s="20"/>
    </row>
  </sheetData>
  <mergeCells count="72">
    <mergeCell ref="B1:K1"/>
    <mergeCell ref="B2:K2"/>
    <mergeCell ref="B3:K3"/>
    <mergeCell ref="B4:K4"/>
    <mergeCell ref="B5:K5"/>
    <mergeCell ref="B6:K6"/>
    <mergeCell ref="B7:K7"/>
    <mergeCell ref="B8:K8"/>
    <mergeCell ref="B9:K9"/>
    <mergeCell ref="B10:K10"/>
    <mergeCell ref="B11:K11"/>
    <mergeCell ref="B12:K12"/>
    <mergeCell ref="B13:K13"/>
    <mergeCell ref="B14:K14"/>
    <mergeCell ref="B15:K15"/>
    <mergeCell ref="B17:K17"/>
    <mergeCell ref="H19:H20"/>
    <mergeCell ref="I19:K19"/>
    <mergeCell ref="B24:K24"/>
    <mergeCell ref="B25:K25"/>
    <mergeCell ref="B27:K27"/>
    <mergeCell ref="B29:K29"/>
    <mergeCell ref="B30:K30"/>
    <mergeCell ref="B32:D32"/>
    <mergeCell ref="E32:K32"/>
    <mergeCell ref="C42:H42"/>
    <mergeCell ref="C43:H43"/>
    <mergeCell ref="J34:K34"/>
    <mergeCell ref="J36:K36"/>
    <mergeCell ref="C39:H39"/>
    <mergeCell ref="C40:H40"/>
    <mergeCell ref="C41:K41"/>
    <mergeCell ref="C44:H44"/>
    <mergeCell ref="C45:H45"/>
    <mergeCell ref="C46:H46"/>
    <mergeCell ref="C47:H47"/>
    <mergeCell ref="C48:H48"/>
    <mergeCell ref="C51:H51"/>
    <mergeCell ref="C52:H52"/>
    <mergeCell ref="C53:H53"/>
    <mergeCell ref="C54:H54"/>
    <mergeCell ref="C49:H49"/>
    <mergeCell ref="C50:H50"/>
    <mergeCell ref="C58:H58"/>
    <mergeCell ref="C59:H59"/>
    <mergeCell ref="C55:H55"/>
    <mergeCell ref="C56:H56"/>
    <mergeCell ref="C57:K57"/>
    <mergeCell ref="C62:H62"/>
    <mergeCell ref="C63:H63"/>
    <mergeCell ref="C64:K64"/>
    <mergeCell ref="C65:H65"/>
    <mergeCell ref="C60:H60"/>
    <mergeCell ref="C61:H61"/>
    <mergeCell ref="C68:H68"/>
    <mergeCell ref="C69:H69"/>
    <mergeCell ref="C70:H70"/>
    <mergeCell ref="C66:H66"/>
    <mergeCell ref="C67:H67"/>
    <mergeCell ref="B75:G75"/>
    <mergeCell ref="H75:I75"/>
    <mergeCell ref="J75:K75"/>
    <mergeCell ref="B78:K78"/>
    <mergeCell ref="B73:G73"/>
    <mergeCell ref="H73:I73"/>
    <mergeCell ref="J73:K73"/>
    <mergeCell ref="B74:G74"/>
    <mergeCell ref="H74:I74"/>
    <mergeCell ref="J74:K74"/>
    <mergeCell ref="B76:G76"/>
    <mergeCell ref="H76:I76"/>
    <mergeCell ref="J76:K76"/>
  </mergeCells>
  <pageMargins left="0.39370078740157483" right="0.39370078740157483" top="0.39370078740157483" bottom="0.39370078740157483" header="0" footer="0"/>
  <pageSetup paperSize="9" scale="8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2023-04-03T04:56:25Z</cp:lastPrinted>
  <dcterms:modified xsi:type="dcterms:W3CDTF">2023-04-03T04:56:28Z</dcterms:modified>
</cp:coreProperties>
</file>